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B53C24E6-C997-43B3-A634-B844514AC616}" xr6:coauthVersionLast="47" xr6:coauthVersionMax="47" xr10:uidLastSave="{00000000-0000-0000-0000-000000000000}"/>
  <bookViews>
    <workbookView xWindow="-108" yWindow="-108" windowWidth="23256" windowHeight="12576" xr2:uid="{312D6579-D35D-424E-9997-221FB0B8584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<sst xmlns="http://schemas.openxmlformats.org/spreadsheetml/2006/main" count="128" uniqueCount="126">
  <si>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</si>
  <si>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UNIVERSIDAD POLITÉCNICA DE JUVENTINO ROSAS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</si>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</sst>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FBD8F-8728-46D0-B90D-82A5C4D0A819}">
  <dimension ref="A1:F82"/>
  <sheetViews>
    <sheetView showGridLines="0" tabSelected="1" topLeftCell="A61" workbookViewId="0">
      <selection sqref="A1:XFD1048576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77734375" bestFit="1" customWidth="1"/>
    <col min="5" max="6" width="15.5546875" customWidth="1"/>
  </cols>
  <sheetData>
    <row r="1" spans="1:6" ht="40.950000000000003" customHeight="1" x14ac:dyDescent="0.3">
      <c r="A1" s="1" t="s">
        <v>0</v>
      </c>
      <c r="B1" s="2"/>
      <c r="C1" s="2"/>
      <c r="D1" s="2"/>
      <c r="E1" s="2"/>
      <c r="F1" s="3"/>
    </row>
    <row r="2" spans="1:6" ht="15" customHeight="1" x14ac:dyDescent="0.3">
      <c r="A2" s="4" t="s">
        <v>1</v>
      </c>
      <c r="B2" s="5"/>
      <c r="C2" s="5"/>
      <c r="D2" s="5"/>
      <c r="E2" s="5"/>
      <c r="F2" s="6"/>
    </row>
    <row r="3" spans="1:6" ht="15" customHeight="1" x14ac:dyDescent="0.3">
      <c r="A3" s="7" t="s">
        <v>2</v>
      </c>
      <c r="B3" s="8"/>
      <c r="C3" s="8"/>
      <c r="D3" s="8"/>
      <c r="E3" s="8"/>
      <c r="F3" s="9"/>
    </row>
    <row r="4" spans="1:6" ht="13.05" customHeight="1" x14ac:dyDescent="0.3">
      <c r="A4" s="7" t="s">
        <v>3</v>
      </c>
      <c r="B4" s="8"/>
      <c r="C4" s="8"/>
      <c r="D4" s="8"/>
      <c r="E4" s="8"/>
      <c r="F4" s="9"/>
    </row>
    <row r="5" spans="1:6" ht="13.05" customHeight="1" x14ac:dyDescent="0.3">
      <c r="A5" s="10" t="s">
        <v>4</v>
      </c>
      <c r="B5" s="11"/>
      <c r="C5" s="11"/>
      <c r="D5" s="11"/>
      <c r="E5" s="11"/>
      <c r="F5" s="12"/>
    </row>
    <row r="6" spans="1:6" ht="41.55" customHeight="1" x14ac:dyDescent="0.3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3.05" customHeight="1" x14ac:dyDescent="0.3">
      <c r="A7" s="17" t="s">
        <v>9</v>
      </c>
      <c r="B7" s="18"/>
      <c r="C7" s="18"/>
      <c r="D7" s="17" t="s">
        <v>10</v>
      </c>
      <c r="E7" s="18"/>
      <c r="F7" s="18"/>
    </row>
    <row r="8" spans="1:6" x14ac:dyDescent="0.3">
      <c r="A8" s="19" t="s">
        <v>11</v>
      </c>
      <c r="B8" s="20"/>
      <c r="C8" s="20"/>
      <c r="D8" s="19" t="s">
        <v>12</v>
      </c>
      <c r="E8" s="20"/>
      <c r="F8" s="20"/>
    </row>
    <row r="9" spans="1:6" x14ac:dyDescent="0.3">
      <c r="A9" s="21" t="s">
        <v>13</v>
      </c>
      <c r="B9" s="22">
        <f>SUM(B10:B16)</f>
        <v>11568686.15</v>
      </c>
      <c r="C9" s="22">
        <f>SUM(C10:C16)</f>
        <v>8051133.4000000004</v>
      </c>
      <c r="D9" s="21" t="s">
        <v>14</v>
      </c>
      <c r="E9" s="22">
        <f>SUM(E10:E18)</f>
        <v>5181896.99</v>
      </c>
      <c r="F9" s="22">
        <f>SUM(F10:F18)</f>
        <v>6314697.0899999999</v>
      </c>
    </row>
    <row r="10" spans="1:6" x14ac:dyDescent="0.3">
      <c r="A10" s="23" t="s">
        <v>15</v>
      </c>
      <c r="B10" s="22">
        <v>0</v>
      </c>
      <c r="C10" s="22">
        <v>0</v>
      </c>
      <c r="D10" s="23" t="s">
        <v>16</v>
      </c>
      <c r="E10" s="22">
        <v>435181.46</v>
      </c>
      <c r="F10" s="22">
        <v>595316.65</v>
      </c>
    </row>
    <row r="11" spans="1:6" x14ac:dyDescent="0.3">
      <c r="A11" s="23" t="s">
        <v>17</v>
      </c>
      <c r="B11" s="22">
        <v>11568686.15</v>
      </c>
      <c r="C11" s="22">
        <v>8051133.4000000004</v>
      </c>
      <c r="D11" s="23" t="s">
        <v>18</v>
      </c>
      <c r="E11" s="22">
        <v>2321</v>
      </c>
      <c r="F11" s="22">
        <v>6961</v>
      </c>
    </row>
    <row r="12" spans="1:6" x14ac:dyDescent="0.3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3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3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3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3">
      <c r="A16" s="23" t="s">
        <v>27</v>
      </c>
      <c r="B16" s="22">
        <v>0</v>
      </c>
      <c r="C16" s="22">
        <v>0</v>
      </c>
      <c r="D16" s="23" t="s">
        <v>28</v>
      </c>
      <c r="E16" s="22">
        <v>600322.03</v>
      </c>
      <c r="F16" s="22">
        <v>1571811.15</v>
      </c>
    </row>
    <row r="17" spans="1:6" x14ac:dyDescent="0.3">
      <c r="A17" s="21" t="s">
        <v>29</v>
      </c>
      <c r="B17" s="22">
        <f>SUM(B18:B24)</f>
        <v>16555.41</v>
      </c>
      <c r="C17" s="22">
        <f>SUM(C18:C24)</f>
        <v>6461.04</v>
      </c>
      <c r="D17" s="23" t="s">
        <v>30</v>
      </c>
      <c r="E17" s="22">
        <v>0</v>
      </c>
      <c r="F17" s="22">
        <v>0</v>
      </c>
    </row>
    <row r="18" spans="1:6" x14ac:dyDescent="0.3">
      <c r="A18" s="23" t="s">
        <v>31</v>
      </c>
      <c r="B18" s="22">
        <v>0</v>
      </c>
      <c r="C18" s="22">
        <v>0</v>
      </c>
      <c r="D18" s="23" t="s">
        <v>32</v>
      </c>
      <c r="E18" s="22">
        <v>4144072.5</v>
      </c>
      <c r="F18" s="22">
        <v>4140608.29</v>
      </c>
    </row>
    <row r="19" spans="1:6" x14ac:dyDescent="0.3">
      <c r="A19" s="23" t="s">
        <v>33</v>
      </c>
      <c r="B19" s="24">
        <v>52.28</v>
      </c>
      <c r="C19" s="24">
        <v>52.28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3">
      <c r="A20" s="23" t="s">
        <v>35</v>
      </c>
      <c r="B20" s="24">
        <v>16503.13</v>
      </c>
      <c r="C20" s="24">
        <v>6408.76</v>
      </c>
      <c r="D20" s="23" t="s">
        <v>36</v>
      </c>
      <c r="E20" s="22">
        <v>0</v>
      </c>
      <c r="F20" s="22">
        <v>0</v>
      </c>
    </row>
    <row r="21" spans="1:6" x14ac:dyDescent="0.3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3">
      <c r="A22" s="23" t="s">
        <v>39</v>
      </c>
      <c r="B22" s="22">
        <v>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3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3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3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3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3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3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3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3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3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3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55" customHeight="1" x14ac:dyDescent="0.3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55" customHeight="1" x14ac:dyDescent="0.3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55" customHeight="1" x14ac:dyDescent="0.3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55" customHeight="1" x14ac:dyDescent="0.3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55" customHeight="1" x14ac:dyDescent="0.3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3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3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3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3">
      <c r="A41" s="21" t="s">
        <v>77</v>
      </c>
      <c r="B41" s="22">
        <f>SUM(B42:B45)</f>
        <v>7100</v>
      </c>
      <c r="C41" s="22">
        <f>SUM(C42:C45)</f>
        <v>7100</v>
      </c>
      <c r="D41" s="23" t="s">
        <v>78</v>
      </c>
      <c r="E41" s="22">
        <v>0</v>
      </c>
      <c r="F41" s="22">
        <v>0</v>
      </c>
    </row>
    <row r="42" spans="1:6" x14ac:dyDescent="0.3">
      <c r="A42" s="23" t="s">
        <v>79</v>
      </c>
      <c r="B42" s="22">
        <v>7100</v>
      </c>
      <c r="C42" s="22">
        <v>7100</v>
      </c>
      <c r="D42" s="21" t="s">
        <v>80</v>
      </c>
      <c r="E42" s="22">
        <f>SUM(E43:E45)</f>
        <v>7710.16</v>
      </c>
      <c r="F42" s="22">
        <f>SUM(F43:F45)</f>
        <v>7710.16</v>
      </c>
    </row>
    <row r="43" spans="1:6" x14ac:dyDescent="0.3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3">
      <c r="A44" s="23" t="s">
        <v>83</v>
      </c>
      <c r="B44" s="22">
        <v>0</v>
      </c>
      <c r="C44" s="22">
        <v>0</v>
      </c>
      <c r="D44" s="23" t="s">
        <v>84</v>
      </c>
      <c r="E44" s="22">
        <v>7710.16</v>
      </c>
      <c r="F44" s="22">
        <v>7710.16</v>
      </c>
    </row>
    <row r="45" spans="1:6" x14ac:dyDescent="0.3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3">
      <c r="A46" s="20"/>
      <c r="B46" s="25"/>
      <c r="C46" s="25"/>
      <c r="D46" s="20"/>
      <c r="E46" s="25"/>
      <c r="F46" s="25"/>
    </row>
    <row r="47" spans="1:6" x14ac:dyDescent="0.3">
      <c r="A47" s="26" t="s">
        <v>87</v>
      </c>
      <c r="B47" s="27">
        <f>B9+B17+B25+B31+B38+B41</f>
        <v>11592341.560000001</v>
      </c>
      <c r="C47" s="27">
        <f>C9+C17+C25+C31+C38+C41</f>
        <v>8064694.4400000004</v>
      </c>
      <c r="D47" s="19" t="s">
        <v>88</v>
      </c>
      <c r="E47" s="27">
        <f>E9+E19+E23+E26+E27+E31+E38+E42</f>
        <v>5189607.1500000004</v>
      </c>
      <c r="F47" s="27">
        <f>F9+F19+F23+F26+F27+F31+F38+F42</f>
        <v>6322407.25</v>
      </c>
    </row>
    <row r="48" spans="1:6" x14ac:dyDescent="0.3">
      <c r="A48" s="20"/>
      <c r="B48" s="25"/>
      <c r="C48" s="25"/>
      <c r="D48" s="20"/>
      <c r="E48" s="25"/>
      <c r="F48" s="25"/>
    </row>
    <row r="49" spans="1:6" x14ac:dyDescent="0.3">
      <c r="A49" s="19" t="s">
        <v>89</v>
      </c>
      <c r="B49" s="25"/>
      <c r="C49" s="25"/>
      <c r="D49" s="19" t="s">
        <v>90</v>
      </c>
      <c r="E49" s="25"/>
      <c r="F49" s="25"/>
    </row>
    <row r="50" spans="1:6" x14ac:dyDescent="0.3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3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3">
      <c r="A52" s="21" t="s">
        <v>95</v>
      </c>
      <c r="B52" s="22">
        <v>128142914.2</v>
      </c>
      <c r="C52" s="22">
        <v>128142914.2</v>
      </c>
      <c r="D52" s="21" t="s">
        <v>96</v>
      </c>
      <c r="E52" s="22">
        <v>0</v>
      </c>
      <c r="F52" s="22">
        <v>0</v>
      </c>
    </row>
    <row r="53" spans="1:6" x14ac:dyDescent="0.3">
      <c r="A53" s="21" t="s">
        <v>97</v>
      </c>
      <c r="B53" s="22">
        <v>49503033.210000001</v>
      </c>
      <c r="C53" s="22">
        <v>49503033.210000001</v>
      </c>
      <c r="D53" s="21" t="s">
        <v>98</v>
      </c>
      <c r="E53" s="22">
        <v>0</v>
      </c>
      <c r="F53" s="22">
        <v>0</v>
      </c>
    </row>
    <row r="54" spans="1:6" x14ac:dyDescent="0.3">
      <c r="A54" s="21" t="s">
        <v>99</v>
      </c>
      <c r="B54" s="22">
        <v>88673.43</v>
      </c>
      <c r="C54" s="22">
        <v>88673.43</v>
      </c>
      <c r="D54" s="21" t="s">
        <v>100</v>
      </c>
      <c r="E54" s="22">
        <v>0</v>
      </c>
      <c r="F54" s="22">
        <v>0</v>
      </c>
    </row>
    <row r="55" spans="1:6" x14ac:dyDescent="0.3">
      <c r="A55" s="21" t="s">
        <v>101</v>
      </c>
      <c r="B55" s="22">
        <v>-60063026.899999999</v>
      </c>
      <c r="C55" s="22">
        <v>-60063026.899999999</v>
      </c>
      <c r="D55" s="28" t="s">
        <v>102</v>
      </c>
      <c r="E55" s="22">
        <v>0</v>
      </c>
      <c r="F55" s="22">
        <v>0</v>
      </c>
    </row>
    <row r="56" spans="1:6" x14ac:dyDescent="0.3">
      <c r="A56" s="21" t="s">
        <v>103</v>
      </c>
      <c r="B56" s="22">
        <v>0</v>
      </c>
      <c r="C56" s="22">
        <v>0</v>
      </c>
      <c r="D56" s="20"/>
      <c r="E56" s="25"/>
      <c r="F56" s="25"/>
    </row>
    <row r="57" spans="1:6" x14ac:dyDescent="0.3">
      <c r="A57" s="21" t="s">
        <v>104</v>
      </c>
      <c r="B57" s="22">
        <v>0</v>
      </c>
      <c r="C57" s="22">
        <v>0</v>
      </c>
      <c r="D57" s="19" t="s">
        <v>105</v>
      </c>
      <c r="E57" s="27">
        <f>SUM(E50:E55)</f>
        <v>0</v>
      </c>
      <c r="F57" s="27">
        <f>SUM(F50:F55)</f>
        <v>0</v>
      </c>
    </row>
    <row r="58" spans="1:6" x14ac:dyDescent="0.3">
      <c r="A58" s="21" t="s">
        <v>106</v>
      </c>
      <c r="B58" s="22">
        <v>0</v>
      </c>
      <c r="C58" s="22">
        <v>0</v>
      </c>
      <c r="D58" s="20"/>
      <c r="E58" s="25"/>
      <c r="F58" s="25"/>
    </row>
    <row r="59" spans="1:6" x14ac:dyDescent="0.3">
      <c r="A59" s="20"/>
      <c r="B59" s="25"/>
      <c r="C59" s="25"/>
      <c r="D59" s="19" t="s">
        <v>107</v>
      </c>
      <c r="E59" s="27">
        <f>E47+E57</f>
        <v>5189607.1500000004</v>
      </c>
      <c r="F59" s="27">
        <f>F47+F57</f>
        <v>6322407.25</v>
      </c>
    </row>
    <row r="60" spans="1:6" x14ac:dyDescent="0.3">
      <c r="A60" s="26" t="s">
        <v>108</v>
      </c>
      <c r="B60" s="27">
        <f>SUM(B50:B58)</f>
        <v>117671593.94</v>
      </c>
      <c r="C60" s="27">
        <f>SUM(C50:C58)</f>
        <v>117671593.94</v>
      </c>
      <c r="D60" s="20"/>
      <c r="E60" s="25"/>
      <c r="F60" s="25"/>
    </row>
    <row r="61" spans="1:6" x14ac:dyDescent="0.3">
      <c r="A61" s="20"/>
      <c r="B61" s="25"/>
      <c r="C61" s="25"/>
      <c r="D61" s="29" t="s">
        <v>109</v>
      </c>
      <c r="E61" s="25"/>
      <c r="F61" s="25"/>
    </row>
    <row r="62" spans="1:6" x14ac:dyDescent="0.3">
      <c r="A62" s="26" t="s">
        <v>110</v>
      </c>
      <c r="B62" s="27">
        <f>SUM(B47+B60)</f>
        <v>129263935.5</v>
      </c>
      <c r="C62" s="27">
        <f>SUM(C47+C60)</f>
        <v>125736288.38</v>
      </c>
      <c r="D62" s="20"/>
      <c r="E62" s="25"/>
      <c r="F62" s="25"/>
    </row>
    <row r="63" spans="1:6" x14ac:dyDescent="0.3">
      <c r="A63" s="20"/>
      <c r="B63" s="20"/>
      <c r="C63" s="20"/>
      <c r="D63" s="30" t="s">
        <v>111</v>
      </c>
      <c r="E63" s="22">
        <f>SUM(E64:E66)</f>
        <v>161652180.16000003</v>
      </c>
      <c r="F63" s="22">
        <f>SUM(F64:F66)</f>
        <v>161652180.16000003</v>
      </c>
    </row>
    <row r="64" spans="1:6" x14ac:dyDescent="0.3">
      <c r="A64" s="20"/>
      <c r="B64" s="20"/>
      <c r="C64" s="20"/>
      <c r="D64" s="21" t="s">
        <v>112</v>
      </c>
      <c r="E64" s="22">
        <v>161463258.61000001</v>
      </c>
      <c r="F64" s="22">
        <v>161463258.61000001</v>
      </c>
    </row>
    <row r="65" spans="1:6" x14ac:dyDescent="0.3">
      <c r="A65" s="20"/>
      <c r="B65" s="20"/>
      <c r="C65" s="20"/>
      <c r="D65" s="28" t="s">
        <v>113</v>
      </c>
      <c r="E65" s="22">
        <v>188921.55</v>
      </c>
      <c r="F65" s="22">
        <v>188921.55</v>
      </c>
    </row>
    <row r="66" spans="1:6" x14ac:dyDescent="0.3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3">
      <c r="A67" s="20"/>
      <c r="B67" s="20"/>
      <c r="C67" s="20"/>
      <c r="D67" s="20"/>
      <c r="E67" s="25"/>
      <c r="F67" s="25"/>
    </row>
    <row r="68" spans="1:6" x14ac:dyDescent="0.3">
      <c r="A68" s="20"/>
      <c r="B68" s="20"/>
      <c r="C68" s="20"/>
      <c r="D68" s="30" t="s">
        <v>115</v>
      </c>
      <c r="E68" s="22">
        <f>SUM(E69:E73)</f>
        <v>-37577850.969999999</v>
      </c>
      <c r="F68" s="22">
        <f>SUM(F69:F73)</f>
        <v>-42238299.030000001</v>
      </c>
    </row>
    <row r="69" spans="1:6" x14ac:dyDescent="0.3">
      <c r="A69" s="31"/>
      <c r="B69" s="20"/>
      <c r="C69" s="20"/>
      <c r="D69" s="21" t="s">
        <v>116</v>
      </c>
      <c r="E69" s="22">
        <v>6784494.8799999999</v>
      </c>
      <c r="F69" s="22">
        <v>-482041.26</v>
      </c>
    </row>
    <row r="70" spans="1:6" x14ac:dyDescent="0.3">
      <c r="A70" s="31"/>
      <c r="B70" s="20"/>
      <c r="C70" s="20"/>
      <c r="D70" s="21" t="s">
        <v>117</v>
      </c>
      <c r="E70" s="22">
        <v>-44362345.850000001</v>
      </c>
      <c r="F70" s="22">
        <v>-41756257.770000003</v>
      </c>
    </row>
    <row r="71" spans="1:6" x14ac:dyDescent="0.3">
      <c r="A71" s="31"/>
      <c r="B71" s="20"/>
      <c r="C71" s="20"/>
      <c r="D71" s="21" t="s">
        <v>118</v>
      </c>
      <c r="E71" s="22">
        <v>0</v>
      </c>
      <c r="F71" s="22">
        <v>0</v>
      </c>
    </row>
    <row r="72" spans="1:6" x14ac:dyDescent="0.3">
      <c r="A72" s="31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3">
      <c r="A73" s="31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3">
      <c r="A74" s="31"/>
      <c r="B74" s="20"/>
      <c r="C74" s="20"/>
      <c r="D74" s="20"/>
      <c r="E74" s="25"/>
      <c r="F74" s="25"/>
    </row>
    <row r="75" spans="1:6" x14ac:dyDescent="0.3">
      <c r="A75" s="31"/>
      <c r="B75" s="20"/>
      <c r="C75" s="20"/>
      <c r="D75" s="30" t="s">
        <v>121</v>
      </c>
      <c r="E75" s="22">
        <f>E76+E77</f>
        <v>0</v>
      </c>
      <c r="F75" s="22">
        <f>F76+F77</f>
        <v>0</v>
      </c>
    </row>
    <row r="76" spans="1:6" x14ac:dyDescent="0.3">
      <c r="A76" s="31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3">
      <c r="A77" s="31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3">
      <c r="A78" s="31"/>
      <c r="B78" s="20"/>
      <c r="C78" s="20"/>
      <c r="D78" s="20"/>
      <c r="E78" s="25"/>
      <c r="F78" s="25"/>
    </row>
    <row r="79" spans="1:6" x14ac:dyDescent="0.3">
      <c r="A79" s="31"/>
      <c r="B79" s="20"/>
      <c r="C79" s="20"/>
      <c r="D79" s="19" t="s">
        <v>124</v>
      </c>
      <c r="E79" s="27">
        <f>E63+E68+E75</f>
        <v>124074329.19000003</v>
      </c>
      <c r="F79" s="27">
        <f>F63+F68+F75</f>
        <v>119413881.13000003</v>
      </c>
    </row>
    <row r="80" spans="1:6" x14ac:dyDescent="0.3">
      <c r="A80" s="31"/>
      <c r="B80" s="20"/>
      <c r="C80" s="20"/>
      <c r="D80" s="20"/>
      <c r="E80" s="25"/>
      <c r="F80" s="25"/>
    </row>
    <row r="81" spans="1:6" x14ac:dyDescent="0.3">
      <c r="A81" s="31"/>
      <c r="B81" s="20"/>
      <c r="C81" s="20"/>
      <c r="D81" s="19" t="s">
        <v>125</v>
      </c>
      <c r="E81" s="27">
        <f>E59+E79</f>
        <v>129263936.34000003</v>
      </c>
      <c r="F81" s="27">
        <f>F59+F79</f>
        <v>125736288.38000003</v>
      </c>
    </row>
    <row r="82" spans="1:6" x14ac:dyDescent="0.3">
      <c r="A82" s="32"/>
      <c r="B82" s="33"/>
      <c r="C82" s="33"/>
      <c r="D82" s="33"/>
      <c r="E82" s="34"/>
      <c r="F82" s="34"/>
    </row>
  </sheetData>
  <mergeCells count="1">
    <mergeCell ref="A1:F1"/>
  </mergeCells>
  <dataValidations count="3">
    <dataValidation type="decimal" allowBlank="1" showInputMessage="1" showErrorMessage="1" sqref="E47:F47 E50:F81 E9:F45 B9:C18 B21:C62" xr:uid="{D32C9772-9933-4B53-9389-0618C82D3E61}">
      <formula1>-1.79769313486231E+100</formula1>
      <formula2>1.79769313486231E+100</formula2>
    </dataValidation>
    <dataValidation allowBlank="1" showInputMessage="1" showErrorMessage="1" prompt="20XN (d)" sqref="B6 E6" xr:uid="{CDA7690C-1051-49DE-B50A-62B092B0EB24}"/>
    <dataValidation allowBlank="1" showInputMessage="1" showErrorMessage="1" prompt="31 de diciembre de 20XN-1 (e)" sqref="C6 F6" xr:uid="{705BAE68-C8F6-4CC2-AF11-1E42F0D93C3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2023-05-05T21:24:22Z</dcterms:created>
  <dcterms:modified xsi:type="dcterms:W3CDTF">2023-05-05T22:22:55Z</dcterms:modified>
</cp:coreProperties>
</file>